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4235"/>
  </bookViews>
  <sheets>
    <sheet name="Zeitbedarf in der Redaktion" sheetId="1" r:id="rId1"/>
  </sheets>
  <definedNames>
    <definedName name="_xlnm.Print_Area" localSheetId="0">'Zeitbedarf in der Redaktion'!$A$1:$G$56</definedName>
  </definedNames>
  <calcPr calcId="152511"/>
</workbook>
</file>

<file path=xl/calcChain.xml><?xml version="1.0" encoding="utf-8"?>
<calcChain xmlns="http://schemas.openxmlformats.org/spreadsheetml/2006/main">
  <c r="E21" i="1" l="1"/>
  <c r="E19" i="1"/>
  <c r="E15" i="1" l="1"/>
  <c r="E6" i="1"/>
  <c r="E44" i="1" s="1"/>
  <c r="E20" i="1"/>
  <c r="E13" i="1"/>
  <c r="E10" i="1"/>
  <c r="E16" i="1" l="1"/>
  <c r="E26" i="1"/>
  <c r="E30" i="1"/>
  <c r="E34" i="1"/>
  <c r="E33" i="1"/>
  <c r="E40" i="1"/>
  <c r="E39" i="1"/>
  <c r="E38" i="1"/>
  <c r="E36" i="1"/>
  <c r="E42" i="1"/>
  <c r="E32" i="1"/>
  <c r="E28" i="1"/>
  <c r="E27" i="1"/>
  <c r="E24" i="1"/>
  <c r="E23" i="1"/>
  <c r="E22" i="1"/>
  <c r="E47" i="1"/>
  <c r="E12" i="1"/>
  <c r="E14" i="1"/>
  <c r="E7" i="1"/>
  <c r="E29" i="1"/>
  <c r="E9" i="1"/>
  <c r="E8" i="1"/>
  <c r="E11" i="1"/>
  <c r="E35" i="1"/>
  <c r="E31" i="1"/>
  <c r="E45" i="1" l="1"/>
</calcChain>
</file>

<file path=xl/sharedStrings.xml><?xml version="1.0" encoding="utf-8"?>
<sst xmlns="http://schemas.openxmlformats.org/spreadsheetml/2006/main" count="86" uniqueCount="63">
  <si>
    <t>Beteiligung an der Erzeugung von Videobeiträgen</t>
  </si>
  <si>
    <t>Ausbildung von Volontären, neuen Mitarbeitern</t>
  </si>
  <si>
    <t>Vorträge + Moderation auf Veranstaltungen</t>
  </si>
  <si>
    <t>Präsenz in sozialen Netzen / Facebook, Twitter, XING</t>
  </si>
  <si>
    <t>Forenbetreuung (Moderation, Kontrollfunktion)</t>
  </si>
  <si>
    <t>Absicherung / Betreuung "User Generated Content"</t>
  </si>
  <si>
    <t>Termingerechte Erstellung von Themenvorschau f. Anzeigenverkauf</t>
  </si>
  <si>
    <t>Arbeitsaufwand pro Einheit</t>
  </si>
  <si>
    <t>Einheit</t>
  </si>
  <si>
    <t>h / Seite</t>
  </si>
  <si>
    <t>d / Jahr</t>
  </si>
  <si>
    <t>d / Ausgabe</t>
  </si>
  <si>
    <t>h / Ausgabe</t>
  </si>
  <si>
    <t>Briefing und führen von freien Mitarbeitern</t>
  </si>
  <si>
    <t xml:space="preserve">Kundenbesuche / Pressekonferenzen </t>
  </si>
  <si>
    <t>Fotografieren, Bildauswahl, Bildbearbeitung</t>
  </si>
  <si>
    <t>Pflege der Kundendatenbank (Kontakte, Kontaktberichte)</t>
  </si>
  <si>
    <t>Ausgaben</t>
  </si>
  <si>
    <t>Arbeitsstunden pro Jahr</t>
  </si>
  <si>
    <t>Telefonzeit</t>
  </si>
  <si>
    <t>E-Mail-Bearbeitung</t>
  </si>
  <si>
    <t>h / AT / MA</t>
  </si>
  <si>
    <t>Übersetzung organisieren</t>
  </si>
  <si>
    <t>heutige Personalstärke in der Redaktion</t>
  </si>
  <si>
    <t>Arbeit mit einem Redaktionssystem (Beitrag anlegen, 2 Metadatenebenen)</t>
  </si>
  <si>
    <t>Verteilzeiten (&lt; 5%)</t>
  </si>
  <si>
    <t>Anpassen der Texte ans Layout (InCopy, Quark XPress)</t>
  </si>
  <si>
    <t>h / Meldung</t>
  </si>
  <si>
    <t>aktuelle Berichterstattung für Online-Portal (Schreiben, Bildauswahl, CMS)</t>
  </si>
  <si>
    <t xml:space="preserve">d / Jahr </t>
  </si>
  <si>
    <t>Repräsentation auf externen Messen (Redaktion inkl. An- und Abfahrt)</t>
  </si>
  <si>
    <t>Akquirieren von Beiträgen (von exklusiven Autorenbeiträgen)</t>
  </si>
  <si>
    <t>Schlussredaktion durchführen</t>
  </si>
  <si>
    <t>Sichten / Verwalten / Redigieren von Beiträgen und Kurztexten (alles außer Eigen)</t>
  </si>
  <si>
    <t>Recherchieren von Beiträgen / Reportage / Interview (Eigen)</t>
  </si>
  <si>
    <t>Schreiben von Beiträgen (Eigen) inkl. Standardseiten</t>
  </si>
  <si>
    <t>Red.konferenzen, interne Besprechnungen, Strategie, Abstimmungen Red./Anz.</t>
  </si>
  <si>
    <t>d / Jahr / MA</t>
  </si>
  <si>
    <t xml:space="preserve">Autorenkorrektur / Hauskorrektur über Redaktionssystem </t>
  </si>
  <si>
    <t>Autorenkorrektur / Hauskorrektur (manuell) anfordern und einpflegen</t>
  </si>
  <si>
    <t>Schulungen, Fortbildungen</t>
  </si>
  <si>
    <t>Projektarbeit/-management</t>
  </si>
  <si>
    <t>Online</t>
  </si>
  <si>
    <t>Print</t>
  </si>
  <si>
    <t>Konzeptionelle Fortentwicklung</t>
  </si>
  <si>
    <t>Produktentwicklung</t>
  </si>
  <si>
    <t>Workflowoptimierung</t>
  </si>
  <si>
    <t>Legende:</t>
  </si>
  <si>
    <t>h / Seite = Zeitaufwand pro Redaktionsseite in Stunden</t>
  </si>
  <si>
    <t>h / Meldung = Zeitaufwand pro Meldung in Stunden</t>
  </si>
  <si>
    <t xml:space="preserve">d / Jahr / MA = Arbeitsaufwand pro Mitarbeiter in Tagen pro Jahr </t>
  </si>
  <si>
    <t>h / Ausgabe = Zeitaufwand pro Printausgabe in Stunden</t>
  </si>
  <si>
    <t>d / Jahr = Zeitaufwand in Tagen pro Jahr</t>
  </si>
  <si>
    <t>h / AT / MA = Zeitaufwand pro Arbeitstag und Mitarbeiter</t>
  </si>
  <si>
    <t>Redaktionsseiten pro Jahr</t>
  </si>
  <si>
    <t>Red. Mitarbeiter</t>
  </si>
  <si>
    <t>Redaktionsorganisation/ -verwaltung</t>
  </si>
  <si>
    <t>/ 1650 (Arbeitsstunden pro Redaktionsmitglied) = Bedarf Redaktionsmitarbeiter</t>
  </si>
  <si>
    <t>Zeitbedarf in der Redaktion</t>
  </si>
  <si>
    <t>Online-Meldungen pro Woche</t>
  </si>
  <si>
    <t>Erstellung von E-Mail-Newslettern</t>
  </si>
  <si>
    <t>h / Monat</t>
  </si>
  <si>
    <t>h / Monat = Monatlicher Zeitaufwand in 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</si>
</sst>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i/>
      <sz val="12"/>
      <name val="Calibri"/>
      <family val="2"/>
      <scheme val="minor"/>
    </font>
    <font>
      <sz val="14"/>
      <name val="Calibri"/>
      <family val="2"/>
      <scheme val="minor"/>
    </font>
    <font>
      <b/>
      <sz val="22"/>
      <color theme="2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9" fontId="5" fillId="0" borderId="0" xfId="0" applyNumberFormat="1" applyFont="1"/>
    <xf numFmtId="9" fontId="8" fillId="0" borderId="0" xfId="0" applyNumberFormat="1" applyFont="1"/>
    <xf numFmtId="0" fontId="9" fillId="0" borderId="0" xfId="0" applyFont="1" applyAlignment="1">
      <alignment horizontal="center" wrapText="1"/>
    </xf>
    <xf numFmtId="0" fontId="10" fillId="0" borderId="0" xfId="0" applyFont="1"/>
    <xf numFmtId="9" fontId="8" fillId="2" borderId="0" xfId="0" applyNumberFormat="1" applyFont="1" applyFill="1"/>
    <xf numFmtId="0" fontId="11" fillId="4" borderId="1" xfId="0" applyFont="1" applyFill="1" applyBorder="1" applyAlignment="1">
      <alignment horizontal="center"/>
    </xf>
    <xf numFmtId="0" fontId="10" fillId="0" borderId="1" xfId="0" applyFont="1" applyBorder="1"/>
    <xf numFmtId="0" fontId="11" fillId="0" borderId="0" xfId="0" applyFont="1"/>
    <xf numFmtId="0" fontId="10" fillId="0" borderId="1" xfId="0" applyFont="1" applyFill="1" applyBorder="1"/>
    <xf numFmtId="0" fontId="13" fillId="0" borderId="0" xfId="0" applyFont="1"/>
    <xf numFmtId="0" fontId="7" fillId="0" borderId="0" xfId="0" applyFont="1"/>
    <xf numFmtId="0" fontId="11" fillId="4" borderId="2" xfId="0" applyFont="1" applyFill="1" applyBorder="1" applyAlignment="1">
      <alignment horizontal="center"/>
    </xf>
    <xf numFmtId="0" fontId="10" fillId="0" borderId="3" xfId="0" applyFont="1" applyBorder="1"/>
    <xf numFmtId="0" fontId="6" fillId="5" borderId="4" xfId="0" applyFont="1" applyFill="1" applyBorder="1"/>
    <xf numFmtId="0" fontId="14" fillId="5" borderId="5" xfId="0" applyFont="1" applyFill="1" applyBorder="1"/>
    <xf numFmtId="9" fontId="14" fillId="5" borderId="5" xfId="0" applyNumberFormat="1" applyFont="1" applyFill="1" applyBorder="1"/>
    <xf numFmtId="0" fontId="14" fillId="5" borderId="6" xfId="0" applyFont="1" applyFill="1" applyBorder="1"/>
    <xf numFmtId="0" fontId="10" fillId="0" borderId="2" xfId="0" applyFont="1" applyBorder="1"/>
    <xf numFmtId="164" fontId="14" fillId="5" borderId="6" xfId="0" applyNumberFormat="1" applyFont="1" applyFill="1" applyBorder="1"/>
    <xf numFmtId="0" fontId="11" fillId="5" borderId="5" xfId="0" applyFont="1" applyFill="1" applyBorder="1"/>
    <xf numFmtId="9" fontId="8" fillId="5" borderId="5" xfId="0" applyNumberFormat="1" applyFont="1" applyFill="1" applyBorder="1"/>
    <xf numFmtId="0" fontId="11" fillId="5" borderId="6" xfId="0" applyFont="1" applyFill="1" applyBorder="1"/>
    <xf numFmtId="1" fontId="11" fillId="0" borderId="0" xfId="0" applyNumberFormat="1" applyFont="1"/>
    <xf numFmtId="0" fontId="15" fillId="0" borderId="0" xfId="0" applyFont="1"/>
    <xf numFmtId="0" fontId="11" fillId="4" borderId="4" xfId="0" applyFont="1" applyFill="1" applyBorder="1"/>
    <xf numFmtId="0" fontId="11" fillId="0" borderId="5" xfId="0" applyFont="1" applyBorder="1"/>
    <xf numFmtId="9" fontId="8" fillId="2" borderId="5" xfId="0" applyNumberFormat="1" applyFont="1" applyFill="1" applyBorder="1"/>
    <xf numFmtId="9" fontId="8" fillId="3" borderId="5" xfId="0" applyNumberFormat="1" applyFont="1" applyFill="1" applyBorder="1"/>
    <xf numFmtId="9" fontId="12" fillId="3" borderId="5" xfId="0" applyNumberFormat="1" applyFont="1" applyFill="1" applyBorder="1"/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workbookViewId="0">
      <pane xSplit="1" topLeftCell="B1" activePane="topRight" state="frozen"/>
      <selection pane="topRight" activeCell="A54" sqref="A54"/>
    </sheetView>
  </sheetViews>
  <sheetFormatPr baseColWidth="10" defaultRowHeight="15" x14ac:dyDescent="0.2"/>
  <cols>
    <col min="1" max="1" width="85.28515625" style="2" customWidth="1"/>
    <col min="2" max="2" width="14" style="2" customWidth="1"/>
    <col min="3" max="3" width="11.7109375" style="2" customWidth="1"/>
    <col min="4" max="4" width="3.5703125" style="4" customWidth="1"/>
    <col min="5" max="5" width="13.85546875" style="2" customWidth="1"/>
    <col min="6" max="16384" width="11.42578125" style="2"/>
  </cols>
  <sheetData>
    <row r="1" spans="1:6" s="1" customFormat="1" ht="28.5" x14ac:dyDescent="0.45">
      <c r="A1" s="27" t="s">
        <v>58</v>
      </c>
      <c r="B1" s="33" t="s">
        <v>7</v>
      </c>
      <c r="C1" s="33" t="s">
        <v>8</v>
      </c>
      <c r="D1" s="5"/>
      <c r="E1" s="6"/>
    </row>
    <row r="2" spans="1:6" ht="15.75" x14ac:dyDescent="0.25">
      <c r="A2" s="7"/>
      <c r="B2" s="33"/>
      <c r="C2" s="34"/>
      <c r="D2" s="8"/>
      <c r="E2" s="9"/>
      <c r="F2" s="3" t="s">
        <v>17</v>
      </c>
    </row>
    <row r="3" spans="1:6" ht="15.75" x14ac:dyDescent="0.25">
      <c r="A3" s="7"/>
      <c r="B3" s="34"/>
      <c r="C3" s="34"/>
      <c r="D3" s="8"/>
      <c r="E3" s="9"/>
      <c r="F3" s="3" t="s">
        <v>54</v>
      </c>
    </row>
    <row r="4" spans="1:6" ht="15.75" x14ac:dyDescent="0.25">
      <c r="A4" s="7"/>
      <c r="B4" s="35"/>
      <c r="C4" s="35"/>
      <c r="D4" s="8"/>
      <c r="E4" s="15"/>
      <c r="F4" s="3" t="s">
        <v>55</v>
      </c>
    </row>
    <row r="5" spans="1:6" ht="18" customHeight="1" x14ac:dyDescent="0.3">
      <c r="A5" s="17" t="s">
        <v>43</v>
      </c>
      <c r="B5" s="18"/>
      <c r="C5" s="18"/>
      <c r="D5" s="19"/>
      <c r="E5" s="20"/>
    </row>
    <row r="6" spans="1:6" ht="15.75" x14ac:dyDescent="0.25">
      <c r="A6" s="16" t="s">
        <v>31</v>
      </c>
      <c r="B6" s="28"/>
      <c r="C6" s="29" t="s">
        <v>9</v>
      </c>
      <c r="D6" s="31">
        <v>0.6</v>
      </c>
      <c r="E6" s="29">
        <f>$B6*E$3*D6</f>
        <v>0</v>
      </c>
    </row>
    <row r="7" spans="1:6" ht="15.75" x14ac:dyDescent="0.25">
      <c r="A7" s="10" t="s">
        <v>33</v>
      </c>
      <c r="B7" s="28"/>
      <c r="C7" s="29" t="s">
        <v>9</v>
      </c>
      <c r="D7" s="31">
        <v>0.75</v>
      </c>
      <c r="E7" s="29">
        <f>$B7*E$3*D7</f>
        <v>0</v>
      </c>
    </row>
    <row r="8" spans="1:6" ht="15.75" x14ac:dyDescent="0.25">
      <c r="A8" s="10" t="s">
        <v>34</v>
      </c>
      <c r="B8" s="28"/>
      <c r="C8" s="29" t="s">
        <v>9</v>
      </c>
      <c r="D8" s="31">
        <v>0.15</v>
      </c>
      <c r="E8" s="29">
        <f>$B8*E$3*D8</f>
        <v>0</v>
      </c>
    </row>
    <row r="9" spans="1:6" ht="15.75" x14ac:dyDescent="0.25">
      <c r="A9" s="10" t="s">
        <v>35</v>
      </c>
      <c r="B9" s="28"/>
      <c r="C9" s="29" t="s">
        <v>9</v>
      </c>
      <c r="D9" s="31">
        <v>0.15</v>
      </c>
      <c r="E9" s="29">
        <f>$B9*E$3*D9</f>
        <v>0</v>
      </c>
    </row>
    <row r="10" spans="1:6" ht="15.75" x14ac:dyDescent="0.25">
      <c r="A10" s="10" t="s">
        <v>15</v>
      </c>
      <c r="B10" s="28"/>
      <c r="C10" s="29" t="s">
        <v>9</v>
      </c>
      <c r="D10" s="31"/>
      <c r="E10" s="29">
        <f>$B10*E$3</f>
        <v>0</v>
      </c>
    </row>
    <row r="11" spans="1:6" ht="15.75" x14ac:dyDescent="0.25">
      <c r="A11" s="12" t="s">
        <v>26</v>
      </c>
      <c r="B11" s="28"/>
      <c r="C11" s="29" t="s">
        <v>9</v>
      </c>
      <c r="D11" s="31"/>
      <c r="E11" s="29">
        <f>$B11*E$3</f>
        <v>0</v>
      </c>
    </row>
    <row r="12" spans="1:6" ht="15.75" x14ac:dyDescent="0.25">
      <c r="A12" s="12" t="s">
        <v>24</v>
      </c>
      <c r="B12" s="28"/>
      <c r="C12" s="29" t="s">
        <v>9</v>
      </c>
      <c r="D12" s="31">
        <v>0</v>
      </c>
      <c r="E12" s="29">
        <f>$B12*E$3*D12</f>
        <v>0</v>
      </c>
    </row>
    <row r="13" spans="1:6" ht="15.75" x14ac:dyDescent="0.25">
      <c r="A13" s="10" t="s">
        <v>38</v>
      </c>
      <c r="B13" s="28"/>
      <c r="C13" s="29" t="s">
        <v>9</v>
      </c>
      <c r="D13" s="31">
        <v>0</v>
      </c>
      <c r="E13" s="29">
        <f>$B13*E$3*D13</f>
        <v>0</v>
      </c>
    </row>
    <row r="14" spans="1:6" ht="15.75" x14ac:dyDescent="0.25">
      <c r="A14" s="10" t="s">
        <v>39</v>
      </c>
      <c r="B14" s="28"/>
      <c r="C14" s="29" t="s">
        <v>9</v>
      </c>
      <c r="D14" s="31">
        <v>1</v>
      </c>
      <c r="E14" s="29">
        <f>$B14*E$3*D14</f>
        <v>0</v>
      </c>
    </row>
    <row r="15" spans="1:6" ht="15.75" x14ac:dyDescent="0.25">
      <c r="A15" s="10" t="s">
        <v>32</v>
      </c>
      <c r="B15" s="28"/>
      <c r="C15" s="29" t="s">
        <v>9</v>
      </c>
      <c r="D15" s="31">
        <v>0</v>
      </c>
      <c r="E15" s="29">
        <f>$B15*E$3*D15</f>
        <v>0</v>
      </c>
    </row>
    <row r="16" spans="1:6" ht="15.75" x14ac:dyDescent="0.25">
      <c r="A16" s="21" t="s">
        <v>22</v>
      </c>
      <c r="B16" s="28"/>
      <c r="C16" s="29" t="s">
        <v>9</v>
      </c>
      <c r="D16" s="32">
        <v>0</v>
      </c>
      <c r="E16" s="29">
        <f>$B16*E$3*D16</f>
        <v>0</v>
      </c>
    </row>
    <row r="17" spans="1:5" ht="18" customHeight="1" x14ac:dyDescent="0.3">
      <c r="A17" s="17" t="s">
        <v>42</v>
      </c>
      <c r="B17" s="18"/>
      <c r="C17" s="18"/>
      <c r="D17" s="19"/>
      <c r="E17" s="22"/>
    </row>
    <row r="18" spans="1:5" ht="15.75" x14ac:dyDescent="0.25">
      <c r="A18" s="16" t="s">
        <v>59</v>
      </c>
      <c r="B18" s="28"/>
      <c r="C18" s="11"/>
      <c r="D18" s="8"/>
      <c r="E18" s="11"/>
    </row>
    <row r="19" spans="1:5" ht="15.75" x14ac:dyDescent="0.25">
      <c r="A19" s="16" t="s">
        <v>28</v>
      </c>
      <c r="B19" s="28"/>
      <c r="C19" s="29" t="s">
        <v>27</v>
      </c>
      <c r="D19" s="30"/>
      <c r="E19" s="29">
        <f>B18*46*B19</f>
        <v>0</v>
      </c>
    </row>
    <row r="20" spans="1:5" ht="15.75" x14ac:dyDescent="0.25">
      <c r="A20" s="10" t="s">
        <v>4</v>
      </c>
      <c r="B20" s="28"/>
      <c r="C20" s="29" t="s">
        <v>37</v>
      </c>
      <c r="D20" s="30"/>
      <c r="E20" s="29">
        <f>B20*7.5*E$4</f>
        <v>0</v>
      </c>
    </row>
    <row r="21" spans="1:5" ht="15.75" x14ac:dyDescent="0.25">
      <c r="A21" s="10" t="s">
        <v>60</v>
      </c>
      <c r="B21" s="28"/>
      <c r="C21" s="29" t="s">
        <v>61</v>
      </c>
      <c r="D21" s="30"/>
      <c r="E21" s="29">
        <f>12*B21</f>
        <v>0</v>
      </c>
    </row>
    <row r="22" spans="1:5" ht="15.75" x14ac:dyDescent="0.25">
      <c r="A22" s="10" t="s">
        <v>5</v>
      </c>
      <c r="B22" s="28"/>
      <c r="C22" s="29" t="s">
        <v>37</v>
      </c>
      <c r="D22" s="30"/>
      <c r="E22" s="29">
        <f>B22*7.5*E$4</f>
        <v>0</v>
      </c>
    </row>
    <row r="23" spans="1:5" ht="15.75" x14ac:dyDescent="0.25">
      <c r="A23" s="10" t="s">
        <v>3</v>
      </c>
      <c r="B23" s="28"/>
      <c r="C23" s="29" t="s">
        <v>37</v>
      </c>
      <c r="D23" s="30"/>
      <c r="E23" s="29">
        <f>B23*7.5*E$4</f>
        <v>0</v>
      </c>
    </row>
    <row r="24" spans="1:5" ht="15.75" x14ac:dyDescent="0.25">
      <c r="A24" s="10" t="s">
        <v>0</v>
      </c>
      <c r="B24" s="28"/>
      <c r="C24" s="29" t="s">
        <v>37</v>
      </c>
      <c r="D24" s="30"/>
      <c r="E24" s="29">
        <f>B24*7.5*E$4</f>
        <v>0</v>
      </c>
    </row>
    <row r="25" spans="1:5" ht="18" customHeight="1" x14ac:dyDescent="0.3">
      <c r="A25" s="17" t="s">
        <v>56</v>
      </c>
      <c r="B25" s="23"/>
      <c r="C25" s="23"/>
      <c r="D25" s="24"/>
      <c r="E25" s="25"/>
    </row>
    <row r="26" spans="1:5" ht="15.75" x14ac:dyDescent="0.25">
      <c r="A26" s="16" t="s">
        <v>36</v>
      </c>
      <c r="B26" s="28"/>
      <c r="C26" s="29" t="s">
        <v>12</v>
      </c>
      <c r="D26" s="30"/>
      <c r="E26" s="29">
        <f>$B26*E$2</f>
        <v>0</v>
      </c>
    </row>
    <row r="27" spans="1:5" ht="15.75" x14ac:dyDescent="0.25">
      <c r="A27" s="10" t="s">
        <v>19</v>
      </c>
      <c r="B27" s="28"/>
      <c r="C27" s="29" t="s">
        <v>37</v>
      </c>
      <c r="D27" s="30"/>
      <c r="E27" s="29">
        <f>B27*7.5*E$4</f>
        <v>0</v>
      </c>
    </row>
    <row r="28" spans="1:5" ht="15.75" x14ac:dyDescent="0.25">
      <c r="A28" s="10" t="s">
        <v>20</v>
      </c>
      <c r="B28" s="28"/>
      <c r="C28" s="29" t="s">
        <v>37</v>
      </c>
      <c r="D28" s="30"/>
      <c r="E28" s="29">
        <f>B28*7.5*E$4</f>
        <v>0</v>
      </c>
    </row>
    <row r="29" spans="1:5" ht="15.75" x14ac:dyDescent="0.25">
      <c r="A29" s="10" t="s">
        <v>30</v>
      </c>
      <c r="B29" s="28"/>
      <c r="C29" s="29" t="s">
        <v>29</v>
      </c>
      <c r="D29" s="30"/>
      <c r="E29" s="29">
        <f>$B29*8</f>
        <v>0</v>
      </c>
    </row>
    <row r="30" spans="1:5" ht="15.75" x14ac:dyDescent="0.25">
      <c r="A30" s="10" t="s">
        <v>6</v>
      </c>
      <c r="B30" s="28"/>
      <c r="C30" s="29" t="s">
        <v>12</v>
      </c>
      <c r="D30" s="30"/>
      <c r="E30" s="29">
        <f>$B30*E$2</f>
        <v>0</v>
      </c>
    </row>
    <row r="31" spans="1:5" ht="15.75" x14ac:dyDescent="0.25">
      <c r="A31" s="12" t="s">
        <v>13</v>
      </c>
      <c r="B31" s="28"/>
      <c r="C31" s="29" t="s">
        <v>12</v>
      </c>
      <c r="D31" s="30"/>
      <c r="E31" s="29">
        <f>$B31*E$2</f>
        <v>0</v>
      </c>
    </row>
    <row r="32" spans="1:5" ht="15.75" x14ac:dyDescent="0.25">
      <c r="A32" s="12" t="s">
        <v>1</v>
      </c>
      <c r="B32" s="28"/>
      <c r="C32" s="29" t="s">
        <v>37</v>
      </c>
      <c r="D32" s="30"/>
      <c r="E32" s="29">
        <f>B32*7.5*E$4</f>
        <v>0</v>
      </c>
    </row>
    <row r="33" spans="1:5" ht="15.75" x14ac:dyDescent="0.25">
      <c r="A33" s="10" t="s">
        <v>14</v>
      </c>
      <c r="B33" s="28"/>
      <c r="C33" s="29" t="s">
        <v>11</v>
      </c>
      <c r="D33" s="30"/>
      <c r="E33" s="29">
        <f>$B33*E$2*7.5</f>
        <v>0</v>
      </c>
    </row>
    <row r="34" spans="1:5" ht="15.75" x14ac:dyDescent="0.25">
      <c r="A34" s="10" t="s">
        <v>2</v>
      </c>
      <c r="B34" s="28"/>
      <c r="C34" s="29" t="s">
        <v>10</v>
      </c>
      <c r="D34" s="30"/>
      <c r="E34" s="29">
        <f>$B34*7.5</f>
        <v>0</v>
      </c>
    </row>
    <row r="35" spans="1:5" ht="15.75" x14ac:dyDescent="0.25">
      <c r="A35" s="10" t="s">
        <v>16</v>
      </c>
      <c r="B35" s="28"/>
      <c r="C35" s="29" t="s">
        <v>9</v>
      </c>
      <c r="D35" s="30"/>
      <c r="E35" s="29">
        <f>$B35*E$3</f>
        <v>0</v>
      </c>
    </row>
    <row r="36" spans="1:5" ht="15.75" x14ac:dyDescent="0.25">
      <c r="A36" s="10" t="s">
        <v>40</v>
      </c>
      <c r="B36" s="28"/>
      <c r="C36" s="29" t="s">
        <v>37</v>
      </c>
      <c r="D36" s="30"/>
      <c r="E36" s="29">
        <f>B36*7.5*E$4</f>
        <v>0</v>
      </c>
    </row>
    <row r="37" spans="1:5" ht="18" customHeight="1" x14ac:dyDescent="0.3">
      <c r="A37" s="17" t="s">
        <v>41</v>
      </c>
      <c r="B37" s="18"/>
      <c r="C37" s="18"/>
      <c r="D37" s="19"/>
      <c r="E37" s="20"/>
    </row>
    <row r="38" spans="1:5" ht="15.75" x14ac:dyDescent="0.25">
      <c r="A38" s="16" t="s">
        <v>44</v>
      </c>
      <c r="B38" s="28"/>
      <c r="C38" s="29" t="s">
        <v>21</v>
      </c>
      <c r="D38" s="30"/>
      <c r="E38" s="29">
        <f>B38*220*E$4</f>
        <v>0</v>
      </c>
    </row>
    <row r="39" spans="1:5" ht="15.75" x14ac:dyDescent="0.25">
      <c r="A39" s="10" t="s">
        <v>45</v>
      </c>
      <c r="B39" s="28"/>
      <c r="C39" s="29" t="s">
        <v>21</v>
      </c>
      <c r="D39" s="30"/>
      <c r="E39" s="29">
        <f>B39*220*E$4</f>
        <v>0</v>
      </c>
    </row>
    <row r="40" spans="1:5" ht="15.75" x14ac:dyDescent="0.25">
      <c r="A40" s="10" t="s">
        <v>46</v>
      </c>
      <c r="B40" s="28"/>
      <c r="C40" s="29" t="s">
        <v>21</v>
      </c>
      <c r="D40" s="30"/>
      <c r="E40" s="29">
        <f>B40*220*E$4</f>
        <v>0</v>
      </c>
    </row>
    <row r="41" spans="1:5" ht="15.75" x14ac:dyDescent="0.25">
      <c r="A41" s="10"/>
      <c r="B41" s="11"/>
      <c r="C41" s="11"/>
      <c r="D41" s="5"/>
      <c r="E41" s="11"/>
    </row>
    <row r="42" spans="1:5" ht="15.75" x14ac:dyDescent="0.25">
      <c r="A42" s="10" t="s">
        <v>25</v>
      </c>
      <c r="B42" s="28"/>
      <c r="C42" s="29" t="s">
        <v>37</v>
      </c>
      <c r="D42" s="30"/>
      <c r="E42" s="29">
        <f>B42*7.5*E$4</f>
        <v>0</v>
      </c>
    </row>
    <row r="43" spans="1:5" ht="15.75" x14ac:dyDescent="0.25">
      <c r="A43" s="10"/>
      <c r="B43" s="11"/>
      <c r="C43" s="11"/>
      <c r="D43" s="5"/>
      <c r="E43" s="11"/>
    </row>
    <row r="44" spans="1:5" ht="15.75" x14ac:dyDescent="0.25">
      <c r="A44" s="10" t="s">
        <v>18</v>
      </c>
      <c r="B44" s="11"/>
      <c r="C44" s="11"/>
      <c r="D44" s="5"/>
      <c r="E44" s="11">
        <f>SUM(E2:E6)</f>
        <v>0</v>
      </c>
    </row>
    <row r="45" spans="1:5" ht="15.75" x14ac:dyDescent="0.25">
      <c r="A45" s="12" t="s">
        <v>57</v>
      </c>
      <c r="B45" s="11"/>
      <c r="C45" s="11"/>
      <c r="D45" s="5"/>
      <c r="E45" s="26">
        <f>ROUND(E44/1650,1)</f>
        <v>0</v>
      </c>
    </row>
    <row r="46" spans="1:5" ht="15.75" x14ac:dyDescent="0.25">
      <c r="A46" s="10"/>
      <c r="B46" s="11"/>
      <c r="C46" s="11"/>
      <c r="D46" s="5"/>
      <c r="E46" s="11"/>
    </row>
    <row r="47" spans="1:5" ht="15.75" x14ac:dyDescent="0.25">
      <c r="A47" s="12" t="s">
        <v>23</v>
      </c>
      <c r="B47" s="11"/>
      <c r="C47" s="11"/>
      <c r="D47" s="5"/>
      <c r="E47" s="11">
        <f>E4</f>
        <v>0</v>
      </c>
    </row>
    <row r="48" spans="1:5" ht="15.75" x14ac:dyDescent="0.25">
      <c r="A48" s="7"/>
      <c r="B48" s="11"/>
      <c r="C48" s="11"/>
      <c r="D48" s="5"/>
      <c r="E48" s="11"/>
    </row>
    <row r="49" spans="1:5" ht="15.75" x14ac:dyDescent="0.25">
      <c r="A49" s="13" t="s">
        <v>47</v>
      </c>
      <c r="B49" s="7"/>
      <c r="C49" s="7"/>
      <c r="D49" s="5"/>
      <c r="E49" s="7"/>
    </row>
    <row r="50" spans="1:5" ht="15.75" x14ac:dyDescent="0.25">
      <c r="A50" s="14" t="s">
        <v>48</v>
      </c>
      <c r="B50" s="7"/>
      <c r="C50" s="7"/>
      <c r="D50" s="5"/>
      <c r="E50" s="7"/>
    </row>
    <row r="51" spans="1:5" ht="15.75" x14ac:dyDescent="0.25">
      <c r="A51" s="14" t="s">
        <v>62</v>
      </c>
      <c r="B51" s="7"/>
      <c r="C51" s="7"/>
      <c r="D51" s="5"/>
      <c r="E51" s="7"/>
    </row>
    <row r="52" spans="1:5" ht="15.75" x14ac:dyDescent="0.25">
      <c r="A52" s="14" t="s">
        <v>49</v>
      </c>
      <c r="B52" s="7"/>
      <c r="C52" s="7"/>
      <c r="D52" s="5"/>
      <c r="E52" s="7"/>
    </row>
    <row r="53" spans="1:5" ht="15.75" x14ac:dyDescent="0.25">
      <c r="A53" s="14" t="s">
        <v>50</v>
      </c>
      <c r="B53" s="7"/>
      <c r="C53" s="7"/>
      <c r="D53" s="5"/>
      <c r="E53" s="7"/>
    </row>
    <row r="54" spans="1:5" ht="15.75" x14ac:dyDescent="0.25">
      <c r="A54" s="14" t="s">
        <v>51</v>
      </c>
      <c r="B54" s="7"/>
      <c r="C54" s="7"/>
      <c r="D54" s="5"/>
      <c r="E54" s="7"/>
    </row>
    <row r="55" spans="1:5" ht="15.75" x14ac:dyDescent="0.25">
      <c r="A55" s="14" t="s">
        <v>52</v>
      </c>
      <c r="B55" s="7"/>
      <c r="C55" s="7"/>
      <c r="D55" s="5"/>
      <c r="E55" s="7"/>
    </row>
    <row r="56" spans="1:5" ht="15.75" x14ac:dyDescent="0.25">
      <c r="A56" s="14" t="s">
        <v>53</v>
      </c>
      <c r="B56" s="7"/>
      <c r="C56" s="7"/>
      <c r="D56" s="5"/>
      <c r="E56" s="7"/>
    </row>
  </sheetData>
  <mergeCells count="2">
    <mergeCell ref="B1:B4"/>
    <mergeCell ref="C1:C4"/>
  </mergeCells>
  <phoneticPr fontId="1" type="noConversion"/>
  <pageMargins left="0.25" right="0.25" top="0.75" bottom="0.75" header="0.3" footer="0.3"/>
  <pageSetup paperSize="9" scale="66" orientation="portrait" r:id="rId1"/>
  <headerFooter alignWithMargins="0"/>
  <ignoredErrors>
    <ignoredError sqref="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Zeitbedarf in der Redaktion</vt:lpstr>
      <vt:lpstr>'Zeitbedarf in der Redaktion'!Druckbereich</vt:lpstr>
    </vt:vector>
  </TitlesOfParts>
  <Company>VDZ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voss</dc:creator>
  <cp:lastModifiedBy>Hartmeyer, Karin</cp:lastModifiedBy>
  <cp:lastPrinted>2014-10-31T14:26:25Z</cp:lastPrinted>
  <dcterms:created xsi:type="dcterms:W3CDTF">2007-03-21T13:05:11Z</dcterms:created>
  <dcterms:modified xsi:type="dcterms:W3CDTF">2015-03-06T12:31:01Z</dcterms:modified>
</cp:coreProperties>
</file>